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\Dosen\Nilai\Telkom_University\"/>
    </mc:Choice>
  </mc:AlternateContent>
  <xr:revisionPtr revIDLastSave="0" documentId="13_ncr:1_{F1DE56B8-3DEF-48BC-ACA4-1F199915B617}" xr6:coauthVersionLast="40" xr6:coauthVersionMax="40" xr10:uidLastSave="{00000000-0000-0000-0000-000000000000}"/>
  <bookViews>
    <workbookView xWindow="0" yWindow="0" windowWidth="20490" windowHeight="7245" xr2:uid="{AC2EBB8B-6002-4964-9B90-10E4D1AC45F1}"/>
  </bookViews>
  <sheets>
    <sheet name="BJ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2" l="1"/>
  <c r="G44" i="2"/>
  <c r="G43" i="2"/>
  <c r="G42" i="2"/>
  <c r="G45" i="2"/>
  <c r="G46" i="2"/>
  <c r="G47" i="2"/>
  <c r="G41" i="2"/>
  <c r="E44" i="2"/>
  <c r="E43" i="2"/>
  <c r="E42" i="2"/>
  <c r="E41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2" i="2"/>
  <c r="G38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2" i="2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2" i="2"/>
  <c r="E47" i="2" l="1"/>
  <c r="E46" i="2"/>
  <c r="E45" i="2"/>
  <c r="E48" i="2" s="1"/>
</calcChain>
</file>

<file path=xl/sharedStrings.xml><?xml version="1.0" encoding="utf-8"?>
<sst xmlns="http://schemas.openxmlformats.org/spreadsheetml/2006/main" count="62" uniqueCount="57">
  <si>
    <t>Nim</t>
  </si>
  <si>
    <t>Nama</t>
  </si>
  <si>
    <t>MUHAMMAD RIFQI FARISAN</t>
  </si>
  <si>
    <t>GINANTY AJENG ANISSA</t>
  </si>
  <si>
    <t>DZULFIKAR AHMAD DIGDOYO</t>
  </si>
  <si>
    <t>AAN RA'IS</t>
  </si>
  <si>
    <t>HASAN NINDYA MURWATO</t>
  </si>
  <si>
    <t>MUHAMMAD HUSAIN</t>
  </si>
  <si>
    <t>BERNADUS BAYU PRASETYO AJI</t>
  </si>
  <si>
    <t>FADHIL MUHAMMAD SETIAWAN</t>
  </si>
  <si>
    <t>SARAH MULYAWATI</t>
  </si>
  <si>
    <t>RANGGA ANUGRAH</t>
  </si>
  <si>
    <t>VITO PUTRA HERYANTO</t>
  </si>
  <si>
    <t>ROY SITANGGANG</t>
  </si>
  <si>
    <t>RAMON IVANDY SETIAWAN</t>
  </si>
  <si>
    <t>MARTIN PRIYO SAMBODO</t>
  </si>
  <si>
    <t>FABIAN ETHRIANA NUR FARHAN FITHRI</t>
  </si>
  <si>
    <t>M. SAMSUL ARIFIN</t>
  </si>
  <si>
    <t>HENDRIK JANUAR</t>
  </si>
  <si>
    <t>SYAEFUL ANWAR</t>
  </si>
  <si>
    <t>MUHAMMAD VALIAN MASDANI</t>
  </si>
  <si>
    <t>ASEP KARYANA</t>
  </si>
  <si>
    <t>ARIEF ADITYA PRAMANA</t>
  </si>
  <si>
    <t>ANUGERAH BAYU SETIADI</t>
  </si>
  <si>
    <t>RYAN SETIAGI</t>
  </si>
  <si>
    <t>INDAH MUTIAH UTAMI MZ</t>
  </si>
  <si>
    <t>BAGUS IMAM SYAHPUTRA</t>
  </si>
  <si>
    <t>BELLA MONIQA RAMADHINI SONDA</t>
  </si>
  <si>
    <t>ASRIL IBRAHIM</t>
  </si>
  <si>
    <t>CINDY RAMADANI</t>
  </si>
  <si>
    <t>MUHAMMAD ILHAM</t>
  </si>
  <si>
    <t>REZA DIPAYANA</t>
  </si>
  <si>
    <t>MUHAMMAD FADHILAH</t>
  </si>
  <si>
    <t>HARRY DIRGANTARA YUDHA</t>
  </si>
  <si>
    <t>FANNY AGUSTIAN</t>
  </si>
  <si>
    <t>DEBY SINTHIA RAHMI</t>
  </si>
  <si>
    <t>RIFQI DIANSYAH</t>
  </si>
  <si>
    <t>YUSRIYYAH SIREGAR</t>
  </si>
  <si>
    <t>Ujikom Teori</t>
  </si>
  <si>
    <t>Ujikom Praktek</t>
  </si>
  <si>
    <t>Video</t>
  </si>
  <si>
    <t>Asisten</t>
  </si>
  <si>
    <t>Tubes</t>
  </si>
  <si>
    <t>Praktikum</t>
  </si>
  <si>
    <t>Nilai Total</t>
  </si>
  <si>
    <t>Distribusi nilai</t>
  </si>
  <si>
    <t>A     :</t>
  </si>
  <si>
    <t>:</t>
  </si>
  <si>
    <t>AB</t>
  </si>
  <si>
    <t>B     :</t>
  </si>
  <si>
    <t>BC</t>
  </si>
  <si>
    <t>C     :</t>
  </si>
  <si>
    <t>D    :</t>
  </si>
  <si>
    <t>E    :</t>
  </si>
  <si>
    <t>Jumlah Mahasiswa</t>
  </si>
  <si>
    <t xml:space="preserve">      :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</si>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</sst>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/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/>
    <xf numFmtId="0" fontId="1" fillId="0" borderId="0" xfId="0" applyFont="1"/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529D-9E7C-4003-A01C-F4B36D0582A0}">
  <dimension ref="A1:L48"/>
  <sheetViews>
    <sheetView tabSelected="1" workbookViewId="0">
      <selection activeCell="H7" sqref="H7"/>
    </sheetView>
  </sheetViews>
  <sheetFormatPr defaultRowHeight="15" x14ac:dyDescent="0.25"/>
  <cols>
    <col min="1" max="1" width="11" bestFit="1" customWidth="1"/>
    <col min="2" max="2" width="36.140625" bestFit="1" customWidth="1"/>
    <col min="3" max="3" width="14.5703125" bestFit="1" customWidth="1"/>
    <col min="4" max="4" width="12.28515625" bestFit="1" customWidth="1"/>
    <col min="5" max="8" width="12.28515625" customWidth="1"/>
  </cols>
  <sheetData>
    <row r="1" spans="1:12" x14ac:dyDescent="0.25">
      <c r="A1" s="1" t="s">
        <v>0</v>
      </c>
      <c r="B1" s="1" t="s">
        <v>1</v>
      </c>
      <c r="C1" s="3" t="s">
        <v>39</v>
      </c>
      <c r="D1" s="3" t="s">
        <v>38</v>
      </c>
      <c r="E1" s="5" t="s">
        <v>42</v>
      </c>
      <c r="F1" s="5" t="s">
        <v>43</v>
      </c>
      <c r="G1" s="5" t="s">
        <v>44</v>
      </c>
      <c r="H1" s="5" t="s">
        <v>56</v>
      </c>
      <c r="K1" s="1" t="s">
        <v>40</v>
      </c>
      <c r="L1" s="1" t="s">
        <v>41</v>
      </c>
    </row>
    <row r="2" spans="1:12" x14ac:dyDescent="0.25">
      <c r="A2" s="1">
        <v>6705160022</v>
      </c>
      <c r="B2" s="1" t="s">
        <v>2</v>
      </c>
      <c r="C2" s="3">
        <v>61.5</v>
      </c>
      <c r="D2" s="3">
        <v>72</v>
      </c>
      <c r="E2" s="3">
        <f>AVERAGE(K2:L2)</f>
        <v>76.5</v>
      </c>
      <c r="F2" s="7">
        <v>78.658333333333346</v>
      </c>
      <c r="G2" s="7">
        <f>((C2*0.2)+(D2*0.2)+(E2*0.3)+(F2*0.3))</f>
        <v>73.247500000000002</v>
      </c>
      <c r="H2" s="7" t="str">
        <f>IF(G2&gt;80,"A",IF(G2&gt;70,"AB",IF(G2&gt;65,"B",IF(G2&gt;60,"BC",IF(G2&gt;50,"C",IF(G2&gt;40,"D","E"))))))</f>
        <v>AB</v>
      </c>
      <c r="K2" s="3">
        <v>75</v>
      </c>
      <c r="L2" s="3">
        <v>78</v>
      </c>
    </row>
    <row r="3" spans="1:12" x14ac:dyDescent="0.25">
      <c r="A3" s="1">
        <v>6705160030</v>
      </c>
      <c r="B3" s="1" t="s">
        <v>3</v>
      </c>
      <c r="C3" s="3">
        <v>67.5</v>
      </c>
      <c r="D3" s="3">
        <v>70</v>
      </c>
      <c r="E3" s="3">
        <f t="shared" ref="E3:E37" si="0">AVERAGE(K3:L3)</f>
        <v>82</v>
      </c>
      <c r="F3" s="7">
        <v>80.058333333333337</v>
      </c>
      <c r="G3" s="7">
        <f t="shared" ref="G3:G37" si="1">((C3*0.2)+(D3*0.2)+(E3*0.3)+(F3*0.3))</f>
        <v>76.117499999999993</v>
      </c>
      <c r="H3" s="7" t="str">
        <f t="shared" ref="H3:H37" si="2">IF(G3&gt;80,"A",IF(G3&gt;70,"AB",IF(G3&gt;65,"B",IF(G3&gt;60,"BC",IF(G3&gt;50,"C",IF(G3&gt;40,"D","E"))))))</f>
        <v>AB</v>
      </c>
      <c r="K3" s="3">
        <v>83</v>
      </c>
      <c r="L3" s="3">
        <v>81</v>
      </c>
    </row>
    <row r="4" spans="1:12" x14ac:dyDescent="0.25">
      <c r="A4" s="1">
        <v>6705160034</v>
      </c>
      <c r="B4" s="1" t="s">
        <v>4</v>
      </c>
      <c r="C4" s="3">
        <v>78</v>
      </c>
      <c r="D4" s="3">
        <v>70</v>
      </c>
      <c r="E4" s="3">
        <f t="shared" si="0"/>
        <v>73.5</v>
      </c>
      <c r="F4" s="7">
        <v>79.875</v>
      </c>
      <c r="G4" s="7">
        <f t="shared" si="1"/>
        <v>75.612500000000011</v>
      </c>
      <c r="H4" s="7" t="str">
        <f t="shared" si="2"/>
        <v>AB</v>
      </c>
      <c r="K4" s="3">
        <v>73</v>
      </c>
      <c r="L4" s="3">
        <v>74</v>
      </c>
    </row>
    <row r="5" spans="1:12" x14ac:dyDescent="0.25">
      <c r="A5" s="1">
        <v>6705160038</v>
      </c>
      <c r="B5" s="1" t="s">
        <v>5</v>
      </c>
      <c r="C5" s="3">
        <v>81</v>
      </c>
      <c r="D5" s="3">
        <v>62</v>
      </c>
      <c r="E5" s="3">
        <f t="shared" si="0"/>
        <v>79</v>
      </c>
      <c r="F5" s="7">
        <v>79.408333333333331</v>
      </c>
      <c r="G5" s="7">
        <f t="shared" si="1"/>
        <v>76.122500000000002</v>
      </c>
      <c r="H5" s="7" t="str">
        <f t="shared" si="2"/>
        <v>AB</v>
      </c>
      <c r="K5" s="3">
        <v>77</v>
      </c>
      <c r="L5" s="3">
        <v>81</v>
      </c>
    </row>
    <row r="6" spans="1:12" x14ac:dyDescent="0.25">
      <c r="A6" s="1">
        <v>6705160046</v>
      </c>
      <c r="B6" s="1" t="s">
        <v>6</v>
      </c>
      <c r="C6" s="3">
        <v>61.5</v>
      </c>
      <c r="D6" s="3">
        <v>68</v>
      </c>
      <c r="E6" s="3">
        <f t="shared" si="0"/>
        <v>77.5</v>
      </c>
      <c r="F6" s="7">
        <v>78.791666666666671</v>
      </c>
      <c r="G6" s="7">
        <f t="shared" si="1"/>
        <v>72.787500000000009</v>
      </c>
      <c r="H6" s="7" t="str">
        <f t="shared" si="2"/>
        <v>AB</v>
      </c>
      <c r="K6" s="3">
        <v>78</v>
      </c>
      <c r="L6" s="3">
        <v>77</v>
      </c>
    </row>
    <row r="7" spans="1:12" x14ac:dyDescent="0.25">
      <c r="A7" s="1">
        <v>6705160058</v>
      </c>
      <c r="B7" s="1" t="s">
        <v>7</v>
      </c>
      <c r="C7" s="3">
        <v>67.5</v>
      </c>
      <c r="D7" s="3">
        <v>43</v>
      </c>
      <c r="E7" s="3">
        <f t="shared" si="0"/>
        <v>78.5</v>
      </c>
      <c r="F7" s="7">
        <v>78.916666666666671</v>
      </c>
      <c r="G7" s="7">
        <f t="shared" si="1"/>
        <v>69.325000000000003</v>
      </c>
      <c r="H7" s="7" t="str">
        <f t="shared" si="2"/>
        <v>B</v>
      </c>
      <c r="K7" s="3">
        <v>77</v>
      </c>
      <c r="L7" s="3">
        <v>80</v>
      </c>
    </row>
    <row r="8" spans="1:12" x14ac:dyDescent="0.25">
      <c r="A8" s="1">
        <v>6705160074</v>
      </c>
      <c r="B8" s="1" t="s">
        <v>8</v>
      </c>
      <c r="C8" s="3">
        <v>78</v>
      </c>
      <c r="D8" s="3">
        <v>47</v>
      </c>
      <c r="E8" s="3">
        <f t="shared" si="0"/>
        <v>79.5</v>
      </c>
      <c r="F8" s="7">
        <v>79.833333333333329</v>
      </c>
      <c r="G8" s="7">
        <f t="shared" si="1"/>
        <v>72.8</v>
      </c>
      <c r="H8" s="7" t="str">
        <f t="shared" si="2"/>
        <v>AB</v>
      </c>
      <c r="K8" s="3">
        <v>77</v>
      </c>
      <c r="L8" s="3">
        <v>82</v>
      </c>
    </row>
    <row r="9" spans="1:12" x14ac:dyDescent="0.25">
      <c r="A9" s="1">
        <v>6705160078</v>
      </c>
      <c r="B9" s="1" t="s">
        <v>9</v>
      </c>
      <c r="C9" s="3">
        <v>81</v>
      </c>
      <c r="D9" s="3">
        <v>49</v>
      </c>
      <c r="E9" s="3">
        <f t="shared" si="0"/>
        <v>82.5</v>
      </c>
      <c r="F9" s="7">
        <v>80.641666666666666</v>
      </c>
      <c r="G9" s="7">
        <f t="shared" si="1"/>
        <v>74.942499999999995</v>
      </c>
      <c r="H9" s="7" t="str">
        <f t="shared" si="2"/>
        <v>AB</v>
      </c>
      <c r="K9" s="3">
        <v>81</v>
      </c>
      <c r="L9" s="3">
        <v>84</v>
      </c>
    </row>
    <row r="10" spans="1:12" x14ac:dyDescent="0.25">
      <c r="A10" s="1">
        <v>6705160086</v>
      </c>
      <c r="B10" s="1" t="s">
        <v>10</v>
      </c>
      <c r="C10" s="3">
        <v>78</v>
      </c>
      <c r="D10" s="3">
        <v>74</v>
      </c>
      <c r="E10" s="3">
        <f t="shared" si="0"/>
        <v>81.5</v>
      </c>
      <c r="F10" s="7">
        <v>79.766666666666666</v>
      </c>
      <c r="G10" s="7">
        <f t="shared" si="1"/>
        <v>78.78</v>
      </c>
      <c r="H10" s="7" t="str">
        <f t="shared" si="2"/>
        <v>AB</v>
      </c>
      <c r="K10" s="3">
        <v>81</v>
      </c>
      <c r="L10" s="3">
        <v>82</v>
      </c>
    </row>
    <row r="11" spans="1:12" x14ac:dyDescent="0.25">
      <c r="A11" s="1">
        <v>6705160090</v>
      </c>
      <c r="B11" s="1" t="s">
        <v>11</v>
      </c>
      <c r="C11" s="3">
        <v>61.5</v>
      </c>
      <c r="D11" s="3">
        <v>64</v>
      </c>
      <c r="E11" s="3">
        <f t="shared" si="0"/>
        <v>81</v>
      </c>
      <c r="F11" s="7">
        <v>79.625</v>
      </c>
      <c r="G11" s="7">
        <f t="shared" si="1"/>
        <v>73.287500000000009</v>
      </c>
      <c r="H11" s="7" t="str">
        <f t="shared" si="2"/>
        <v>AB</v>
      </c>
      <c r="K11" s="3">
        <v>78</v>
      </c>
      <c r="L11" s="3">
        <v>84</v>
      </c>
    </row>
    <row r="12" spans="1:12" x14ac:dyDescent="0.25">
      <c r="A12" s="1">
        <v>6705160094</v>
      </c>
      <c r="B12" s="1" t="s">
        <v>12</v>
      </c>
      <c r="C12" s="3">
        <v>67.5</v>
      </c>
      <c r="D12" s="3">
        <v>61</v>
      </c>
      <c r="E12" s="3">
        <f t="shared" si="0"/>
        <v>77.5</v>
      </c>
      <c r="F12" s="7">
        <v>79.716666666666669</v>
      </c>
      <c r="G12" s="7">
        <f t="shared" si="1"/>
        <v>72.865000000000009</v>
      </c>
      <c r="H12" s="7" t="str">
        <f t="shared" si="2"/>
        <v>AB</v>
      </c>
      <c r="K12" s="3">
        <v>78</v>
      </c>
      <c r="L12" s="3">
        <v>77</v>
      </c>
    </row>
    <row r="13" spans="1:12" x14ac:dyDescent="0.25">
      <c r="A13" s="1">
        <v>6705160098</v>
      </c>
      <c r="B13" s="1" t="s">
        <v>13</v>
      </c>
      <c r="C13" s="3">
        <v>78</v>
      </c>
      <c r="D13" s="3">
        <v>65</v>
      </c>
      <c r="E13" s="3">
        <f t="shared" si="0"/>
        <v>80</v>
      </c>
      <c r="F13" s="7">
        <v>79.375</v>
      </c>
      <c r="G13" s="7">
        <f t="shared" si="1"/>
        <v>76.412499999999994</v>
      </c>
      <c r="H13" s="7" t="str">
        <f t="shared" si="2"/>
        <v>AB</v>
      </c>
      <c r="K13" s="3">
        <v>79</v>
      </c>
      <c r="L13" s="3">
        <v>81</v>
      </c>
    </row>
    <row r="14" spans="1:12" x14ac:dyDescent="0.25">
      <c r="A14" s="1">
        <v>6705160106</v>
      </c>
      <c r="B14" s="1" t="s">
        <v>14</v>
      </c>
      <c r="C14" s="3">
        <v>81</v>
      </c>
      <c r="D14" s="3">
        <v>68</v>
      </c>
      <c r="E14" s="3">
        <f t="shared" si="0"/>
        <v>76.5</v>
      </c>
      <c r="F14" s="7">
        <v>79.791666666666671</v>
      </c>
      <c r="G14" s="7">
        <f t="shared" si="1"/>
        <v>76.6875</v>
      </c>
      <c r="H14" s="7" t="str">
        <f t="shared" si="2"/>
        <v>AB</v>
      </c>
      <c r="K14" s="3">
        <v>75</v>
      </c>
      <c r="L14" s="3">
        <v>78</v>
      </c>
    </row>
    <row r="15" spans="1:12" x14ac:dyDescent="0.25">
      <c r="A15" s="1">
        <v>6705160110</v>
      </c>
      <c r="B15" s="1" t="s">
        <v>15</v>
      </c>
      <c r="C15" s="3">
        <v>61.5</v>
      </c>
      <c r="D15" s="3">
        <v>60</v>
      </c>
      <c r="E15" s="3">
        <f t="shared" si="0"/>
        <v>82</v>
      </c>
      <c r="F15" s="7">
        <v>79.358333333333334</v>
      </c>
      <c r="G15" s="7">
        <f t="shared" si="1"/>
        <v>72.707499999999996</v>
      </c>
      <c r="H15" s="7" t="str">
        <f t="shared" si="2"/>
        <v>AB</v>
      </c>
      <c r="K15" s="3">
        <v>83</v>
      </c>
      <c r="L15" s="3">
        <v>81</v>
      </c>
    </row>
    <row r="16" spans="1:12" x14ac:dyDescent="0.25">
      <c r="A16" s="1">
        <v>6705160142</v>
      </c>
      <c r="B16" s="1" t="s">
        <v>16</v>
      </c>
      <c r="C16" s="3">
        <v>67.5</v>
      </c>
      <c r="D16" s="3">
        <v>64</v>
      </c>
      <c r="E16" s="3">
        <f t="shared" si="0"/>
        <v>73.5</v>
      </c>
      <c r="F16" s="7">
        <v>79.649999999999991</v>
      </c>
      <c r="G16" s="7">
        <f t="shared" si="1"/>
        <v>72.245000000000005</v>
      </c>
      <c r="H16" s="7" t="str">
        <f t="shared" si="2"/>
        <v>AB</v>
      </c>
      <c r="K16" s="3">
        <v>73</v>
      </c>
      <c r="L16" s="3">
        <v>74</v>
      </c>
    </row>
    <row r="17" spans="1:12" x14ac:dyDescent="0.25">
      <c r="A17" s="1">
        <v>6705160146</v>
      </c>
      <c r="B17" s="1" t="s">
        <v>17</v>
      </c>
      <c r="C17" s="3">
        <v>78</v>
      </c>
      <c r="D17" s="3">
        <v>70</v>
      </c>
      <c r="E17" s="3">
        <f t="shared" si="0"/>
        <v>79</v>
      </c>
      <c r="F17" s="7">
        <v>79.25</v>
      </c>
      <c r="G17" s="7">
        <f t="shared" si="1"/>
        <v>77.074999999999989</v>
      </c>
      <c r="H17" s="7" t="str">
        <f t="shared" si="2"/>
        <v>AB</v>
      </c>
      <c r="K17" s="3">
        <v>77</v>
      </c>
      <c r="L17" s="3">
        <v>81</v>
      </c>
    </row>
    <row r="18" spans="1:12" x14ac:dyDescent="0.25">
      <c r="A18" s="1">
        <v>6705160154</v>
      </c>
      <c r="B18" s="1" t="s">
        <v>18</v>
      </c>
      <c r="C18" s="3">
        <v>81</v>
      </c>
      <c r="D18" s="3">
        <v>50</v>
      </c>
      <c r="E18" s="3">
        <f t="shared" si="0"/>
        <v>76</v>
      </c>
      <c r="F18" s="7">
        <v>79.083333333333329</v>
      </c>
      <c r="G18" s="7">
        <f t="shared" si="1"/>
        <v>72.724999999999994</v>
      </c>
      <c r="H18" s="7" t="str">
        <f t="shared" si="2"/>
        <v>AB</v>
      </c>
      <c r="K18" s="3">
        <v>73</v>
      </c>
      <c r="L18" s="3">
        <v>79</v>
      </c>
    </row>
    <row r="19" spans="1:12" x14ac:dyDescent="0.25">
      <c r="A19" s="1">
        <v>6705160158</v>
      </c>
      <c r="B19" s="1" t="s">
        <v>19</v>
      </c>
      <c r="C19" s="3">
        <v>78</v>
      </c>
      <c r="D19" s="3">
        <v>68</v>
      </c>
      <c r="E19" s="3">
        <f t="shared" si="0"/>
        <v>78.5</v>
      </c>
      <c r="F19" s="7">
        <v>76.97499999999998</v>
      </c>
      <c r="G19" s="7">
        <f t="shared" si="1"/>
        <v>75.842500000000001</v>
      </c>
      <c r="H19" s="7" t="str">
        <f t="shared" si="2"/>
        <v>AB</v>
      </c>
      <c r="K19" s="3">
        <v>77</v>
      </c>
      <c r="L19" s="3">
        <v>80</v>
      </c>
    </row>
    <row r="20" spans="1:12" x14ac:dyDescent="0.25">
      <c r="A20" s="1">
        <v>6705161134</v>
      </c>
      <c r="B20" s="1" t="s">
        <v>20</v>
      </c>
      <c r="C20" s="3">
        <v>78</v>
      </c>
      <c r="D20" s="3">
        <v>78</v>
      </c>
      <c r="E20" s="3">
        <f t="shared" si="0"/>
        <v>79.5</v>
      </c>
      <c r="F20" s="7">
        <v>79.725000000000009</v>
      </c>
      <c r="G20" s="7">
        <f t="shared" si="1"/>
        <v>78.967500000000001</v>
      </c>
      <c r="H20" s="7" t="str">
        <f t="shared" si="2"/>
        <v>AB</v>
      </c>
      <c r="K20" s="3">
        <v>77</v>
      </c>
      <c r="L20" s="3">
        <v>82</v>
      </c>
    </row>
    <row r="21" spans="1:12" x14ac:dyDescent="0.25">
      <c r="A21" s="2">
        <v>6705161174</v>
      </c>
      <c r="B21" s="2" t="s">
        <v>21</v>
      </c>
      <c r="C21" s="4">
        <v>88</v>
      </c>
      <c r="D21" s="4">
        <v>84</v>
      </c>
      <c r="E21" s="4">
        <f t="shared" si="0"/>
        <v>82.5</v>
      </c>
      <c r="F21" s="8">
        <v>80.900000000000006</v>
      </c>
      <c r="G21" s="8">
        <f t="shared" si="1"/>
        <v>83.42</v>
      </c>
      <c r="H21" s="8" t="str">
        <f t="shared" si="2"/>
        <v>A</v>
      </c>
      <c r="I21" s="6"/>
      <c r="J21" s="6"/>
      <c r="K21" s="4">
        <v>81</v>
      </c>
      <c r="L21" s="4">
        <v>84</v>
      </c>
    </row>
    <row r="22" spans="1:12" x14ac:dyDescent="0.25">
      <c r="A22" s="1">
        <v>6705162010</v>
      </c>
      <c r="B22" s="1" t="s">
        <v>22</v>
      </c>
      <c r="C22" s="3">
        <v>75</v>
      </c>
      <c r="D22" s="3">
        <v>48</v>
      </c>
      <c r="E22" s="3">
        <f t="shared" si="0"/>
        <v>81.5</v>
      </c>
      <c r="F22" s="7">
        <v>78.858333333333334</v>
      </c>
      <c r="G22" s="7">
        <f t="shared" si="1"/>
        <v>72.707499999999996</v>
      </c>
      <c r="H22" s="7" t="str">
        <f t="shared" si="2"/>
        <v>AB</v>
      </c>
      <c r="K22" s="3">
        <v>81</v>
      </c>
      <c r="L22" s="3">
        <v>82</v>
      </c>
    </row>
    <row r="23" spans="1:12" x14ac:dyDescent="0.25">
      <c r="A23" s="1">
        <v>6705162122</v>
      </c>
      <c r="B23" s="1" t="s">
        <v>23</v>
      </c>
      <c r="C23" s="3">
        <v>78</v>
      </c>
      <c r="D23" s="3">
        <v>62</v>
      </c>
      <c r="E23" s="3">
        <f t="shared" si="0"/>
        <v>81</v>
      </c>
      <c r="F23" s="7">
        <v>79.508333333333326</v>
      </c>
      <c r="G23" s="7">
        <f t="shared" si="1"/>
        <v>76.152499999999989</v>
      </c>
      <c r="H23" s="7" t="str">
        <f t="shared" si="2"/>
        <v>AB</v>
      </c>
      <c r="K23" s="3">
        <v>78</v>
      </c>
      <c r="L23" s="3">
        <v>84</v>
      </c>
    </row>
    <row r="24" spans="1:12" x14ac:dyDescent="0.25">
      <c r="A24" s="1">
        <v>6705162130</v>
      </c>
      <c r="B24" s="1" t="s">
        <v>24</v>
      </c>
      <c r="C24" s="3">
        <v>79.5</v>
      </c>
      <c r="D24" s="3">
        <v>74</v>
      </c>
      <c r="E24" s="3">
        <f t="shared" si="0"/>
        <v>77.5</v>
      </c>
      <c r="F24" s="7">
        <v>80.00833333333334</v>
      </c>
      <c r="G24" s="7">
        <f t="shared" si="1"/>
        <v>77.952500000000001</v>
      </c>
      <c r="H24" s="7" t="str">
        <f t="shared" si="2"/>
        <v>AB</v>
      </c>
      <c r="K24" s="3">
        <v>78</v>
      </c>
      <c r="L24" s="3">
        <v>77</v>
      </c>
    </row>
    <row r="25" spans="1:12" x14ac:dyDescent="0.25">
      <c r="A25" s="1">
        <v>6705164014</v>
      </c>
      <c r="B25" s="1" t="s">
        <v>25</v>
      </c>
      <c r="C25" s="3">
        <v>88</v>
      </c>
      <c r="D25" s="3">
        <v>74</v>
      </c>
      <c r="E25" s="3">
        <f t="shared" si="0"/>
        <v>80</v>
      </c>
      <c r="F25" s="7">
        <v>80.616666666666674</v>
      </c>
      <c r="G25" s="7">
        <f t="shared" si="1"/>
        <v>80.585000000000008</v>
      </c>
      <c r="H25" s="7" t="str">
        <f t="shared" si="2"/>
        <v>A</v>
      </c>
      <c r="K25" s="3">
        <v>79</v>
      </c>
      <c r="L25" s="3">
        <v>81</v>
      </c>
    </row>
    <row r="26" spans="1:12" x14ac:dyDescent="0.25">
      <c r="A26" s="1">
        <v>6705164018</v>
      </c>
      <c r="B26" s="1" t="s">
        <v>26</v>
      </c>
      <c r="C26" s="3">
        <v>75</v>
      </c>
      <c r="D26" s="3">
        <v>68</v>
      </c>
      <c r="E26" s="3">
        <f t="shared" si="0"/>
        <v>80</v>
      </c>
      <c r="F26" s="7">
        <v>79.416666666666671</v>
      </c>
      <c r="G26" s="7">
        <f t="shared" si="1"/>
        <v>76.424999999999997</v>
      </c>
      <c r="H26" s="7" t="str">
        <f t="shared" si="2"/>
        <v>AB</v>
      </c>
      <c r="K26" s="3">
        <v>79</v>
      </c>
      <c r="L26" s="3">
        <v>81</v>
      </c>
    </row>
    <row r="27" spans="1:12" x14ac:dyDescent="0.25">
      <c r="A27" s="1">
        <v>6705164026</v>
      </c>
      <c r="B27" s="1" t="s">
        <v>27</v>
      </c>
      <c r="C27" s="3">
        <v>79.5</v>
      </c>
      <c r="D27" s="3">
        <v>62</v>
      </c>
      <c r="E27" s="3">
        <f t="shared" si="0"/>
        <v>73.5</v>
      </c>
      <c r="F27" s="7">
        <v>79.741666666666674</v>
      </c>
      <c r="G27" s="7">
        <f t="shared" si="1"/>
        <v>74.272500000000008</v>
      </c>
      <c r="H27" s="7" t="str">
        <f t="shared" si="2"/>
        <v>AB</v>
      </c>
      <c r="K27" s="3">
        <v>73</v>
      </c>
      <c r="L27" s="3">
        <v>74</v>
      </c>
    </row>
    <row r="28" spans="1:12" x14ac:dyDescent="0.25">
      <c r="A28" s="1">
        <v>6705164042</v>
      </c>
      <c r="B28" s="1" t="s">
        <v>28</v>
      </c>
      <c r="C28" s="3">
        <v>79.5</v>
      </c>
      <c r="D28" s="3">
        <v>86</v>
      </c>
      <c r="E28" s="3">
        <f t="shared" si="0"/>
        <v>82</v>
      </c>
      <c r="F28" s="7">
        <v>79.391666666666666</v>
      </c>
      <c r="G28" s="7">
        <f t="shared" si="1"/>
        <v>81.517499999999998</v>
      </c>
      <c r="H28" s="7" t="str">
        <f t="shared" si="2"/>
        <v>A</v>
      </c>
      <c r="K28" s="3">
        <v>83</v>
      </c>
      <c r="L28" s="3">
        <v>81</v>
      </c>
    </row>
    <row r="29" spans="1:12" x14ac:dyDescent="0.25">
      <c r="A29" s="1">
        <v>6705164050</v>
      </c>
      <c r="B29" s="1" t="s">
        <v>29</v>
      </c>
      <c r="C29" s="3">
        <v>88</v>
      </c>
      <c r="D29" s="3">
        <v>72</v>
      </c>
      <c r="E29" s="3">
        <f t="shared" si="0"/>
        <v>79</v>
      </c>
      <c r="F29" s="7">
        <v>79.583333333333329</v>
      </c>
      <c r="G29" s="7">
        <f t="shared" si="1"/>
        <v>79.575000000000003</v>
      </c>
      <c r="H29" s="7" t="str">
        <f t="shared" si="2"/>
        <v>AB</v>
      </c>
      <c r="K29" s="3">
        <v>77</v>
      </c>
      <c r="L29" s="3">
        <v>81</v>
      </c>
    </row>
    <row r="30" spans="1:12" x14ac:dyDescent="0.25">
      <c r="A30" s="1">
        <v>6705164054</v>
      </c>
      <c r="B30" s="1" t="s">
        <v>30</v>
      </c>
      <c r="C30" s="3">
        <v>75</v>
      </c>
      <c r="D30" s="3">
        <v>45</v>
      </c>
      <c r="E30" s="3">
        <f t="shared" si="0"/>
        <v>76</v>
      </c>
      <c r="F30" s="7">
        <v>79.108333333333334</v>
      </c>
      <c r="G30" s="7">
        <f t="shared" si="1"/>
        <v>70.532499999999999</v>
      </c>
      <c r="H30" s="7" t="str">
        <f t="shared" si="2"/>
        <v>AB</v>
      </c>
      <c r="K30" s="3">
        <v>73</v>
      </c>
      <c r="L30" s="3">
        <v>79</v>
      </c>
    </row>
    <row r="31" spans="1:12" x14ac:dyDescent="0.25">
      <c r="A31" s="1">
        <v>6705164062</v>
      </c>
      <c r="B31" s="1" t="s">
        <v>31</v>
      </c>
      <c r="C31" s="3">
        <v>78</v>
      </c>
      <c r="D31" s="3">
        <v>61</v>
      </c>
      <c r="E31" s="3">
        <f t="shared" si="0"/>
        <v>78.5</v>
      </c>
      <c r="F31" s="7">
        <v>79.850000000000009</v>
      </c>
      <c r="G31" s="7">
        <f t="shared" si="1"/>
        <v>75.305000000000007</v>
      </c>
      <c r="H31" s="7" t="str">
        <f t="shared" si="2"/>
        <v>AB</v>
      </c>
      <c r="K31" s="3">
        <v>77</v>
      </c>
      <c r="L31" s="3">
        <v>80</v>
      </c>
    </row>
    <row r="32" spans="1:12" x14ac:dyDescent="0.25">
      <c r="A32" s="1">
        <v>6705164066</v>
      </c>
      <c r="B32" s="1" t="s">
        <v>32</v>
      </c>
      <c r="C32" s="3">
        <v>79.5</v>
      </c>
      <c r="D32" s="3">
        <v>54</v>
      </c>
      <c r="E32" s="3">
        <f t="shared" si="0"/>
        <v>79.5</v>
      </c>
      <c r="F32" s="7">
        <v>79.966666666666683</v>
      </c>
      <c r="G32" s="7">
        <f t="shared" si="1"/>
        <v>74.540000000000006</v>
      </c>
      <c r="H32" s="7" t="str">
        <f t="shared" si="2"/>
        <v>AB</v>
      </c>
      <c r="K32" s="3">
        <v>77</v>
      </c>
      <c r="L32" s="3">
        <v>82</v>
      </c>
    </row>
    <row r="33" spans="1:12" x14ac:dyDescent="0.25">
      <c r="A33" s="1">
        <v>6705164114</v>
      </c>
      <c r="B33" s="1" t="s">
        <v>33</v>
      </c>
      <c r="C33" s="3">
        <v>81</v>
      </c>
      <c r="D33" s="3">
        <v>66</v>
      </c>
      <c r="E33" s="3">
        <f t="shared" si="0"/>
        <v>82.5</v>
      </c>
      <c r="F33" s="7">
        <v>79.608333333333334</v>
      </c>
      <c r="G33" s="7">
        <f t="shared" si="1"/>
        <v>78.032499999999999</v>
      </c>
      <c r="H33" s="7" t="str">
        <f t="shared" si="2"/>
        <v>AB</v>
      </c>
      <c r="K33" s="3">
        <v>81</v>
      </c>
      <c r="L33" s="3">
        <v>84</v>
      </c>
    </row>
    <row r="34" spans="1:12" x14ac:dyDescent="0.25">
      <c r="A34" s="1">
        <v>6705164126</v>
      </c>
      <c r="B34" s="1" t="s">
        <v>34</v>
      </c>
      <c r="C34" s="3">
        <v>88</v>
      </c>
      <c r="D34" s="3">
        <v>78</v>
      </c>
      <c r="E34" s="3">
        <f t="shared" si="0"/>
        <v>81.5</v>
      </c>
      <c r="F34" s="7">
        <v>80.725000000000009</v>
      </c>
      <c r="G34" s="7">
        <f t="shared" si="1"/>
        <v>81.867500000000007</v>
      </c>
      <c r="H34" s="7" t="str">
        <f t="shared" si="2"/>
        <v>A</v>
      </c>
      <c r="K34" s="3">
        <v>81</v>
      </c>
      <c r="L34" s="3">
        <v>82</v>
      </c>
    </row>
    <row r="35" spans="1:12" x14ac:dyDescent="0.25">
      <c r="A35" s="1">
        <v>6705164138</v>
      </c>
      <c r="B35" s="1" t="s">
        <v>35</v>
      </c>
      <c r="C35" s="3">
        <v>75</v>
      </c>
      <c r="D35" s="3">
        <v>67</v>
      </c>
      <c r="E35" s="3">
        <f t="shared" si="0"/>
        <v>81</v>
      </c>
      <c r="F35" s="7">
        <v>79.7</v>
      </c>
      <c r="G35" s="7">
        <f t="shared" si="1"/>
        <v>76.61</v>
      </c>
      <c r="H35" s="7" t="str">
        <f t="shared" si="2"/>
        <v>AB</v>
      </c>
      <c r="K35" s="3">
        <v>78</v>
      </c>
      <c r="L35" s="3">
        <v>84</v>
      </c>
    </row>
    <row r="36" spans="1:12" x14ac:dyDescent="0.25">
      <c r="A36" s="1">
        <v>6705164166</v>
      </c>
      <c r="B36" s="1" t="s">
        <v>36</v>
      </c>
      <c r="C36" s="3">
        <v>88</v>
      </c>
      <c r="D36" s="3">
        <v>42</v>
      </c>
      <c r="E36" s="3">
        <f t="shared" si="0"/>
        <v>76</v>
      </c>
      <c r="F36" s="7">
        <v>79.400000000000006</v>
      </c>
      <c r="G36" s="7">
        <f t="shared" si="1"/>
        <v>72.62</v>
      </c>
      <c r="H36" s="7" t="str">
        <f t="shared" si="2"/>
        <v>AB</v>
      </c>
      <c r="K36" s="3">
        <v>73</v>
      </c>
      <c r="L36" s="3">
        <v>79</v>
      </c>
    </row>
    <row r="37" spans="1:12" x14ac:dyDescent="0.25">
      <c r="A37" s="1">
        <v>6705164170</v>
      </c>
      <c r="B37" s="1" t="s">
        <v>37</v>
      </c>
      <c r="C37" s="3">
        <v>75</v>
      </c>
      <c r="D37" s="3">
        <v>82</v>
      </c>
      <c r="E37" s="3">
        <f t="shared" si="0"/>
        <v>76.5</v>
      </c>
      <c r="F37" s="7">
        <v>77.058333333333337</v>
      </c>
      <c r="G37" s="7">
        <f t="shared" si="1"/>
        <v>77.467500000000001</v>
      </c>
      <c r="H37" s="7" t="str">
        <f t="shared" si="2"/>
        <v>AB</v>
      </c>
      <c r="K37" s="3">
        <v>75</v>
      </c>
      <c r="L37" s="3">
        <v>78</v>
      </c>
    </row>
    <row r="38" spans="1:12" x14ac:dyDescent="0.25">
      <c r="G38" s="9">
        <f>AVERAGE(G2:G37)</f>
        <v>75.781458333333319</v>
      </c>
      <c r="H38" s="9"/>
    </row>
    <row r="41" spans="1:12" ht="15.75" x14ac:dyDescent="0.25">
      <c r="B41" t="s">
        <v>45</v>
      </c>
      <c r="D41" s="10" t="s">
        <v>46</v>
      </c>
      <c r="E41" s="10">
        <f>COUNTIF(H2:H37,"A")</f>
        <v>4</v>
      </c>
      <c r="F41" t="s">
        <v>47</v>
      </c>
      <c r="G41" s="11">
        <f>((E41/$E$48)*100)</f>
        <v>11.428571428571429</v>
      </c>
    </row>
    <row r="42" spans="1:12" ht="15.75" x14ac:dyDescent="0.25">
      <c r="D42" s="10" t="s">
        <v>48</v>
      </c>
      <c r="E42" s="10">
        <f>COUNTIF(H3:H38,"AB")</f>
        <v>30</v>
      </c>
      <c r="G42" s="11">
        <f>((E42/$E$48)*100)</f>
        <v>85.714285714285708</v>
      </c>
    </row>
    <row r="43" spans="1:12" ht="15.75" x14ac:dyDescent="0.25">
      <c r="D43" s="10" t="s">
        <v>49</v>
      </c>
      <c r="E43" s="10">
        <f>COUNTIF(H4:H39,"B")</f>
        <v>1</v>
      </c>
      <c r="F43" t="s">
        <v>47</v>
      </c>
      <c r="G43" s="11">
        <f>((E43/$E$48)*100)</f>
        <v>2.8571428571428572</v>
      </c>
    </row>
    <row r="44" spans="1:12" ht="15.75" x14ac:dyDescent="0.25">
      <c r="D44" s="10" t="s">
        <v>50</v>
      </c>
      <c r="E44" s="10">
        <f>COUNTIF(H5:H40,"BC")</f>
        <v>0</v>
      </c>
      <c r="G44" s="11">
        <f>((E44/$E$48)*100)</f>
        <v>0</v>
      </c>
    </row>
    <row r="45" spans="1:12" ht="15.75" x14ac:dyDescent="0.25">
      <c r="D45" s="10" t="s">
        <v>51</v>
      </c>
      <c r="E45" s="10">
        <f>COUNTIF(H6:H41,"C")</f>
        <v>0</v>
      </c>
      <c r="F45" t="s">
        <v>47</v>
      </c>
      <c r="G45" s="11">
        <f t="shared" ref="G45:G47" si="3">((E45/$E$48)*100)</f>
        <v>0</v>
      </c>
    </row>
    <row r="46" spans="1:12" ht="15.75" x14ac:dyDescent="0.25">
      <c r="D46" s="10" t="s">
        <v>52</v>
      </c>
      <c r="E46" s="10">
        <f>COUNTIF(H7:H42,"D")</f>
        <v>0</v>
      </c>
      <c r="F46" t="s">
        <v>47</v>
      </c>
      <c r="G46" s="11">
        <f t="shared" si="3"/>
        <v>0</v>
      </c>
    </row>
    <row r="47" spans="1:12" ht="15.75" x14ac:dyDescent="0.25">
      <c r="D47" s="10" t="s">
        <v>53</v>
      </c>
      <c r="E47" s="10">
        <f>COUNTIF(H8:H43,"E")</f>
        <v>0</v>
      </c>
      <c r="F47" t="s">
        <v>47</v>
      </c>
      <c r="G47" s="11">
        <f t="shared" si="3"/>
        <v>0</v>
      </c>
    </row>
    <row r="48" spans="1:12" ht="15.75" x14ac:dyDescent="0.25">
      <c r="B48" t="s">
        <v>54</v>
      </c>
      <c r="D48" s="10" t="s">
        <v>55</v>
      </c>
      <c r="E48" s="10">
        <f>SUM(E41:E47)</f>
        <v>35</v>
      </c>
      <c r="F48" t="s">
        <v>47</v>
      </c>
      <c r="G48" s="11">
        <f>SUM(G41:G47)</f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BJM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Tengku Riza</dc:creator>
  <cp:lastModifiedBy>Tengku Riza</cp:lastModifiedBy>
  <dcterms:created xsi:type="dcterms:W3CDTF">2018-09-04T09:13:36Z</dcterms:created>
  <dcterms:modified xsi:type="dcterms:W3CDTF">2018-12-12T09:23:27Z</dcterms:modified>
</cp:coreProperties>
</file>